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2-2025 OP JAK\1 výzva\"/>
    </mc:Choice>
  </mc:AlternateContent>
  <xr:revisionPtr revIDLastSave="0" documentId="13_ncr:1_{387ECCAD-382B-4CF6-BABA-5B949C36B5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1" l="1"/>
  <c r="P10" i="1"/>
  <c r="P11" i="1"/>
  <c r="S9" i="1"/>
  <c r="T9" i="1"/>
  <c r="S10" i="1"/>
  <c r="T10" i="1"/>
  <c r="S11" i="1"/>
  <c r="T11" i="1"/>
  <c r="S8" i="1" l="1"/>
  <c r="T8" i="1"/>
  <c r="P8" i="1"/>
  <c r="S7" i="1" l="1"/>
  <c r="P7" i="1"/>
  <c r="Q14" i="1" l="1"/>
  <c r="R14" i="1"/>
  <c r="T7" i="1"/>
</calcChain>
</file>

<file path=xl/sharedStrings.xml><?xml version="1.0" encoding="utf-8"?>
<sst xmlns="http://schemas.openxmlformats.org/spreadsheetml/2006/main" count="63" uniqueCount="50">
  <si>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</si>
  <si>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</si>
  <si>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</si>
  <si>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</si>
  <si>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</si>
  <si>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</si>
  <si>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</si>
  <si>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</si>
  <si>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</si>
  <si>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</si>
  <si>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</si>
  <si>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</si>
  <si>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</si>
  <si>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</si>
  <si>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</si>
  <si>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</si>
  <si>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</si>
  <si>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</si>
  <si>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</si>
  <si>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</si>
  <si>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</si>
  <si>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</si>
  <si>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</si>
  <si>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</si>
  <si>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</si>
  <si>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</si>
  <si>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</si>
  <si>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</si>
  <si>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</si>
  <si>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</si>
  <si>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</si>
  <si>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</si>
  <si>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</si>
  <si>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</si>
  <si>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132 - 2025 </t>
  </si>
  <si>
    <t>13" notebook</t>
  </si>
  <si>
    <t>Bezdrátová klávesnice</t>
  </si>
  <si>
    <t>Bezdrátový trackpad</t>
  </si>
  <si>
    <t>Pouzdro na 11" tablet</t>
  </si>
  <si>
    <t>Samostatná faktura</t>
  </si>
  <si>
    <t>Název projektu: Robotika a pokročilá průmyslová výroba (ROBOPROX)
Číslo projektu: CZ.02.01.01/00/22_008/0004590
Program: OP JAK</t>
  </si>
  <si>
    <t>21 dní</t>
  </si>
  <si>
    <t>Ing. Miroslav Flídr, Ph.D.,
Tel.: 37763 2559</t>
  </si>
  <si>
    <t>Technická 8, 
301 00 Plzeň,
Fakulta aplikovaných věd - Nové technologie pro informační společnost,
místnost UN 508</t>
  </si>
  <si>
    <t>CPU: Výkon procesoru v Passmark CPU min. 23 500 podle Passmark CPU Mark na adrese http://www.cpubenchmark.net/high_end_cpus.html platné ke dni 17.7.2025 (viz Příloha č. 2 Výzvy - Hodnocení procesoru.pdf), min. 4MB mezipaměti, minimálně 10 jader.
VGA: Integrovaná minimálně 10 jádrová grafická karta.
RAM: Minimálně 32 GB operační paměti typu LDDR4X.
Úložiště: SSD disk min. 512 GB.
Displej: min. 13,3", minimální rozlišení 2560 x 1664, typ panelu IPS. 
Porty: Minimálně 2 Thunderbolt/USB-C porty s podporou rozhraní USB 4 a Thunderbolt 4 s funkcí power delivery.
Kapacita baterie minimálně 53 Wh s výdrží minimálně 18 h. 
Hmotnost maximálně 1,3 kg.
Tloušťka maximálně 11,5 mm.
Webkamera s minimálně FullHD 1080p rozlišením.
Bluetooth verze minimálně 5.3.
Podsvícená CZ klávesnice.
Podpora WiFi a/b/g/n/ac/ax.
Čtečka otisku prstů.
Barva se preferuje stříbrná nebo šedá.
OS: legální podpora systému MacOS (z důvodu kompatibility s používaným SW a ostatním vybavením univerzity).</t>
  </si>
  <si>
    <t>Bezdrátová klávesnice kompatibilní s MacOs a s rozložením kláves pro MacOS.
Numerický blok.
Ověřování pomocí otisku prstu.
Česká lokalizace.
Komunikace přes Bluetooth.
Integrovaná dobíjecí baterie.
Barva se preferuje stříbrná/bílá.
Připojení: Bluetooth, USB-C.</t>
  </si>
  <si>
    <t>Trackpad kompatibilní s MacOS.
Integrovaná dobíjecí baterie.
Podpora technologií vícedotykového ovládání a rozlišení různé úrovně tlaku.
Komunikace přes Bluetooth.
Barva se preferuje bílá.
Připojení: Bluetooth, USB-C.</t>
  </si>
  <si>
    <t>Voděodolné plně uzavřené pouzdro na tablet 11" Apple IPad Air.
Barva se preferuje šedá.
Vnitřní polstrování pro tlumení nárazů.
Fleesová podšívka.
Vnější kapsa pro příslušenství.
Zavírání na zip.</t>
  </si>
  <si>
    <t>Ochranná folie na Apple IPad Air 11" (2024).
Magnetické uchycení k tabletu.
Zdrněný povrch imitující papír.</t>
  </si>
  <si>
    <t>Ochranná fólie na 11" 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</si>
</sst>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3" fillId="3" borderId="21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14" fillId="6" borderId="21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left" vertical="center" wrapText="1" indent="1"/>
    </xf>
    <xf numFmtId="0" fontId="25" fillId="4" borderId="18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8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5"/>
  <sheetViews>
    <sheetView tabSelected="1" topLeftCell="C1" zoomScale="66" zoomScaleNormal="66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5.28515625" style="4" customWidth="1"/>
    <col min="4" max="4" width="12.28515625" style="128" customWidth="1"/>
    <col min="5" max="5" width="10.5703125" style="22" customWidth="1"/>
    <col min="6" max="6" width="143.85546875" style="4" customWidth="1"/>
    <col min="7" max="7" width="35.85546875" style="6" customWidth="1"/>
    <col min="8" max="8" width="30.28515625" style="6" customWidth="1"/>
    <col min="9" max="9" width="20.85546875" style="6" customWidth="1"/>
    <col min="10" max="10" width="16.140625" style="4" customWidth="1"/>
    <col min="11" max="11" width="50.140625" style="1" customWidth="1"/>
    <col min="12" max="12" width="31" style="1" customWidth="1"/>
    <col min="13" max="13" width="26.5703125" style="1" customWidth="1"/>
    <col min="14" max="14" width="38.14062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6.2851562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28</v>
      </c>
      <c r="H6" s="31" t="s">
        <v>31</v>
      </c>
      <c r="I6" s="32" t="s">
        <v>16</v>
      </c>
      <c r="J6" s="29" t="s">
        <v>17</v>
      </c>
      <c r="K6" s="29" t="s">
        <v>33</v>
      </c>
      <c r="L6" s="33" t="s">
        <v>18</v>
      </c>
      <c r="M6" s="34" t="s">
        <v>19</v>
      </c>
      <c r="N6" s="33" t="s">
        <v>20</v>
      </c>
      <c r="O6" s="29" t="s">
        <v>26</v>
      </c>
      <c r="P6" s="33" t="s">
        <v>21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22</v>
      </c>
      <c r="V6" s="33" t="s">
        <v>23</v>
      </c>
    </row>
    <row r="7" spans="1:22" ht="318.75" customHeight="1" thickTop="1" thickBot="1" x14ac:dyDescent="0.3">
      <c r="A7" s="37"/>
      <c r="B7" s="38">
        <v>1</v>
      </c>
      <c r="C7" s="39" t="s">
        <v>35</v>
      </c>
      <c r="D7" s="40">
        <v>1</v>
      </c>
      <c r="E7" s="41" t="s">
        <v>29</v>
      </c>
      <c r="F7" s="42" t="s">
        <v>44</v>
      </c>
      <c r="G7" s="129"/>
      <c r="H7" s="129"/>
      <c r="I7" s="43" t="s">
        <v>39</v>
      </c>
      <c r="J7" s="44" t="s">
        <v>32</v>
      </c>
      <c r="K7" s="45" t="s">
        <v>40</v>
      </c>
      <c r="L7" s="46"/>
      <c r="M7" s="47" t="s">
        <v>42</v>
      </c>
      <c r="N7" s="47" t="s">
        <v>43</v>
      </c>
      <c r="O7" s="48" t="s">
        <v>41</v>
      </c>
      <c r="P7" s="49">
        <f>D7*Q7</f>
        <v>39990</v>
      </c>
      <c r="Q7" s="50">
        <v>39990</v>
      </c>
      <c r="R7" s="133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11</v>
      </c>
    </row>
    <row r="8" spans="1:22" ht="165" customHeight="1" x14ac:dyDescent="0.25">
      <c r="A8" s="37"/>
      <c r="B8" s="55">
        <v>2</v>
      </c>
      <c r="C8" s="56" t="s">
        <v>36</v>
      </c>
      <c r="D8" s="57">
        <v>1</v>
      </c>
      <c r="E8" s="58" t="s">
        <v>29</v>
      </c>
      <c r="F8" s="59" t="s">
        <v>45</v>
      </c>
      <c r="G8" s="130"/>
      <c r="H8" s="60" t="s">
        <v>30</v>
      </c>
      <c r="I8" s="61" t="s">
        <v>39</v>
      </c>
      <c r="J8" s="61" t="s">
        <v>30</v>
      </c>
      <c r="K8" s="62"/>
      <c r="L8" s="63"/>
      <c r="M8" s="64" t="s">
        <v>42</v>
      </c>
      <c r="N8" s="64" t="s">
        <v>43</v>
      </c>
      <c r="O8" s="65" t="s">
        <v>41</v>
      </c>
      <c r="P8" s="66">
        <f>D8*Q8</f>
        <v>4400</v>
      </c>
      <c r="Q8" s="67">
        <v>4400</v>
      </c>
      <c r="R8" s="134"/>
      <c r="S8" s="68">
        <f>D8*R8</f>
        <v>0</v>
      </c>
      <c r="T8" s="69" t="str">
        <f t="shared" ref="T8" si="0">IF(ISNUMBER(R8), IF(R8&gt;Q8,"NEVYHOVUJE","VYHOVUJE")," ")</f>
        <v xml:space="preserve"> </v>
      </c>
      <c r="U8" s="70"/>
      <c r="V8" s="71" t="s">
        <v>12</v>
      </c>
    </row>
    <row r="9" spans="1:22" ht="143.25" customHeight="1" x14ac:dyDescent="0.25">
      <c r="A9" s="37"/>
      <c r="B9" s="72">
        <v>3</v>
      </c>
      <c r="C9" s="73" t="s">
        <v>37</v>
      </c>
      <c r="D9" s="74">
        <v>1</v>
      </c>
      <c r="E9" s="75" t="s">
        <v>29</v>
      </c>
      <c r="F9" s="76" t="s">
        <v>46</v>
      </c>
      <c r="G9" s="131"/>
      <c r="H9" s="77" t="s">
        <v>30</v>
      </c>
      <c r="I9" s="78"/>
      <c r="J9" s="78"/>
      <c r="K9" s="79"/>
      <c r="L9" s="63"/>
      <c r="M9" s="80"/>
      <c r="N9" s="80"/>
      <c r="O9" s="81"/>
      <c r="P9" s="82">
        <f>D9*Q9</f>
        <v>3200</v>
      </c>
      <c r="Q9" s="83">
        <v>3200</v>
      </c>
      <c r="R9" s="135"/>
      <c r="S9" s="84">
        <f>D9*R9</f>
        <v>0</v>
      </c>
      <c r="T9" s="85" t="str">
        <f t="shared" ref="T9:T11" si="1">IF(ISNUMBER(R9), IF(R9&gt;Q9,"NEVYHOVUJE","VYHOVUJE")," ")</f>
        <v xml:space="preserve"> </v>
      </c>
      <c r="U9" s="86"/>
      <c r="V9" s="87"/>
    </row>
    <row r="10" spans="1:22" ht="124.5" customHeight="1" x14ac:dyDescent="0.25">
      <c r="A10" s="37"/>
      <c r="B10" s="72">
        <v>4</v>
      </c>
      <c r="C10" s="73" t="s">
        <v>38</v>
      </c>
      <c r="D10" s="74">
        <v>1</v>
      </c>
      <c r="E10" s="75" t="s">
        <v>29</v>
      </c>
      <c r="F10" s="76" t="s">
        <v>47</v>
      </c>
      <c r="G10" s="131"/>
      <c r="H10" s="77" t="s">
        <v>30</v>
      </c>
      <c r="I10" s="78"/>
      <c r="J10" s="78"/>
      <c r="K10" s="79"/>
      <c r="L10" s="63"/>
      <c r="M10" s="80"/>
      <c r="N10" s="80"/>
      <c r="O10" s="81"/>
      <c r="P10" s="82">
        <f>D10*Q10</f>
        <v>450</v>
      </c>
      <c r="Q10" s="83">
        <v>450</v>
      </c>
      <c r="R10" s="135"/>
      <c r="S10" s="84">
        <f>D10*R10</f>
        <v>0</v>
      </c>
      <c r="T10" s="85" t="str">
        <f t="shared" si="1"/>
        <v xml:space="preserve"> </v>
      </c>
      <c r="U10" s="86"/>
      <c r="V10" s="87"/>
    </row>
    <row r="11" spans="1:22" ht="77.25" customHeight="1" thickBot="1" x14ac:dyDescent="0.3">
      <c r="A11" s="37"/>
      <c r="B11" s="88">
        <v>5</v>
      </c>
      <c r="C11" s="89" t="s">
        <v>49</v>
      </c>
      <c r="D11" s="90">
        <v>1</v>
      </c>
      <c r="E11" s="91" t="s">
        <v>29</v>
      </c>
      <c r="F11" s="92" t="s">
        <v>48</v>
      </c>
      <c r="G11" s="132"/>
      <c r="H11" s="93" t="s">
        <v>30</v>
      </c>
      <c r="I11" s="94"/>
      <c r="J11" s="94"/>
      <c r="K11" s="95"/>
      <c r="L11" s="96"/>
      <c r="M11" s="97"/>
      <c r="N11" s="97"/>
      <c r="O11" s="98"/>
      <c r="P11" s="99">
        <f>D11*Q11</f>
        <v>500</v>
      </c>
      <c r="Q11" s="100">
        <v>500</v>
      </c>
      <c r="R11" s="136"/>
      <c r="S11" s="101">
        <f>D11*R11</f>
        <v>0</v>
      </c>
      <c r="T11" s="102" t="str">
        <f t="shared" si="1"/>
        <v xml:space="preserve"> </v>
      </c>
      <c r="U11" s="103"/>
      <c r="V11" s="104"/>
    </row>
    <row r="12" spans="1:22" ht="17.45" customHeight="1" thickTop="1" thickBot="1" x14ac:dyDescent="0.3">
      <c r="B12" s="105"/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06" t="s">
        <v>25</v>
      </c>
      <c r="C13" s="106"/>
      <c r="D13" s="106"/>
      <c r="E13" s="106"/>
      <c r="F13" s="106"/>
      <c r="G13" s="106"/>
      <c r="H13" s="107"/>
      <c r="I13" s="107"/>
      <c r="J13" s="108"/>
      <c r="K13" s="108"/>
      <c r="L13" s="27"/>
      <c r="M13" s="27"/>
      <c r="N13" s="27"/>
      <c r="O13" s="109"/>
      <c r="P13" s="109"/>
      <c r="Q13" s="110" t="s">
        <v>9</v>
      </c>
      <c r="R13" s="111" t="s">
        <v>10</v>
      </c>
      <c r="S13" s="112"/>
      <c r="T13" s="113"/>
      <c r="U13" s="114"/>
      <c r="V13" s="115"/>
    </row>
    <row r="14" spans="1:22" ht="50.45" customHeight="1" thickTop="1" thickBot="1" x14ac:dyDescent="0.3">
      <c r="B14" s="116" t="s">
        <v>24</v>
      </c>
      <c r="C14" s="116"/>
      <c r="D14" s="116"/>
      <c r="E14" s="116"/>
      <c r="F14" s="116"/>
      <c r="G14" s="116"/>
      <c r="H14" s="116"/>
      <c r="I14" s="117"/>
      <c r="L14" s="7"/>
      <c r="M14" s="7"/>
      <c r="N14" s="7"/>
      <c r="O14" s="118"/>
      <c r="P14" s="118"/>
      <c r="Q14" s="119">
        <f>SUM(P7:P11)</f>
        <v>48540</v>
      </c>
      <c r="R14" s="120">
        <f>SUM(S7:S11)</f>
        <v>0</v>
      </c>
      <c r="S14" s="121"/>
      <c r="T14" s="122"/>
    </row>
    <row r="15" spans="1:22" ht="15.75" thickTop="1" x14ac:dyDescent="0.25">
      <c r="B15" s="123" t="s">
        <v>27</v>
      </c>
      <c r="C15" s="123"/>
      <c r="D15" s="123"/>
      <c r="E15" s="123"/>
      <c r="F15" s="123"/>
      <c r="G15" s="123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4"/>
      <c r="C16" s="124"/>
      <c r="D16" s="124"/>
      <c r="E16" s="124"/>
      <c r="F16" s="124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4"/>
      <c r="C17" s="124"/>
      <c r="D17" s="124"/>
      <c r="E17" s="124"/>
      <c r="F17" s="12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5"/>
      <c r="C18" s="126"/>
      <c r="D18" s="126"/>
      <c r="E18" s="126"/>
      <c r="F18" s="12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08"/>
      <c r="D19" s="127"/>
      <c r="E19" s="108"/>
      <c r="F19" s="10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8"/>
      <c r="D20" s="127"/>
      <c r="E20" s="108"/>
      <c r="F20" s="10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8"/>
      <c r="D21" s="127"/>
      <c r="E21" s="108"/>
      <c r="F21" s="10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8"/>
      <c r="D22" s="127"/>
      <c r="E22" s="108"/>
      <c r="F22" s="10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8"/>
      <c r="D23" s="127"/>
      <c r="E23" s="108"/>
      <c r="F23" s="10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8"/>
      <c r="D24" s="127"/>
      <c r="E24" s="108"/>
      <c r="F24" s="10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8"/>
      <c r="D25" s="127"/>
      <c r="E25" s="108"/>
      <c r="F25" s="10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8"/>
      <c r="D26" s="127"/>
      <c r="E26" s="108"/>
      <c r="F26" s="10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8"/>
      <c r="D27" s="127"/>
      <c r="E27" s="108"/>
      <c r="F27" s="10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8"/>
      <c r="D28" s="127"/>
      <c r="E28" s="108"/>
      <c r="F28" s="10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8"/>
      <c r="D29" s="127"/>
      <c r="E29" s="108"/>
      <c r="F29" s="10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8"/>
      <c r="D30" s="127"/>
      <c r="E30" s="108"/>
      <c r="F30" s="10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8"/>
      <c r="D31" s="127"/>
      <c r="E31" s="108"/>
      <c r="F31" s="10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8"/>
      <c r="D32" s="127"/>
      <c r="E32" s="108"/>
      <c r="F32" s="10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8"/>
      <c r="D33" s="127"/>
      <c r="E33" s="108"/>
      <c r="F33" s="10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8"/>
      <c r="D34" s="127"/>
      <c r="E34" s="108"/>
      <c r="F34" s="10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8"/>
      <c r="D35" s="127"/>
      <c r="E35" s="108"/>
      <c r="F35" s="10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8"/>
      <c r="D36" s="127"/>
      <c r="E36" s="108"/>
      <c r="F36" s="10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8"/>
      <c r="D37" s="127"/>
      <c r="E37" s="108"/>
      <c r="F37" s="10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8"/>
      <c r="D38" s="127"/>
      <c r="E38" s="108"/>
      <c r="F38" s="10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8"/>
      <c r="D39" s="127"/>
      <c r="E39" s="108"/>
      <c r="F39" s="10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8"/>
      <c r="D40" s="127"/>
      <c r="E40" s="108"/>
      <c r="F40" s="10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8"/>
      <c r="D41" s="127"/>
      <c r="E41" s="108"/>
      <c r="F41" s="10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8"/>
      <c r="D42" s="127"/>
      <c r="E42" s="108"/>
      <c r="F42" s="10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8"/>
      <c r="D43" s="127"/>
      <c r="E43" s="108"/>
      <c r="F43" s="10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8"/>
      <c r="D44" s="127"/>
      <c r="E44" s="108"/>
      <c r="F44" s="10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8"/>
      <c r="D45" s="127"/>
      <c r="E45" s="108"/>
      <c r="F45" s="10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8"/>
      <c r="D46" s="127"/>
      <c r="E46" s="108"/>
      <c r="F46" s="10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8"/>
      <c r="D47" s="127"/>
      <c r="E47" s="108"/>
      <c r="F47" s="10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8"/>
      <c r="D48" s="127"/>
      <c r="E48" s="108"/>
      <c r="F48" s="10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8"/>
      <c r="D49" s="127"/>
      <c r="E49" s="108"/>
      <c r="F49" s="10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8"/>
      <c r="D50" s="127"/>
      <c r="E50" s="108"/>
      <c r="F50" s="10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8"/>
      <c r="D51" s="127"/>
      <c r="E51" s="108"/>
      <c r="F51" s="10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8"/>
      <c r="D52" s="127"/>
      <c r="E52" s="108"/>
      <c r="F52" s="10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8"/>
      <c r="D53" s="127"/>
      <c r="E53" s="108"/>
      <c r="F53" s="10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8"/>
      <c r="D54" s="127"/>
      <c r="E54" s="108"/>
      <c r="F54" s="10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8"/>
      <c r="D55" s="127"/>
      <c r="E55" s="108"/>
      <c r="F55" s="10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8"/>
      <c r="D56" s="127"/>
      <c r="E56" s="108"/>
      <c r="F56" s="10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8"/>
      <c r="D57" s="127"/>
      <c r="E57" s="108"/>
      <c r="F57" s="10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8"/>
      <c r="D58" s="127"/>
      <c r="E58" s="108"/>
      <c r="F58" s="10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8"/>
      <c r="D59" s="127"/>
      <c r="E59" s="108"/>
      <c r="F59" s="10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8"/>
      <c r="D60" s="127"/>
      <c r="E60" s="108"/>
      <c r="F60" s="10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8"/>
      <c r="D61" s="127"/>
      <c r="E61" s="108"/>
      <c r="F61" s="10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8"/>
      <c r="D62" s="127"/>
      <c r="E62" s="108"/>
      <c r="F62" s="10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8"/>
      <c r="D63" s="127"/>
      <c r="E63" s="108"/>
      <c r="F63" s="10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8"/>
      <c r="D64" s="127"/>
      <c r="E64" s="108"/>
      <c r="F64" s="10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8"/>
      <c r="D65" s="127"/>
      <c r="E65" s="108"/>
      <c r="F65" s="10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8"/>
      <c r="D66" s="127"/>
      <c r="E66" s="108"/>
      <c r="F66" s="10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8"/>
      <c r="D67" s="127"/>
      <c r="E67" s="108"/>
      <c r="F67" s="10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8"/>
      <c r="D68" s="127"/>
      <c r="E68" s="108"/>
      <c r="F68" s="10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8"/>
      <c r="D69" s="127"/>
      <c r="E69" s="108"/>
      <c r="F69" s="10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8"/>
      <c r="D70" s="127"/>
      <c r="E70" s="108"/>
      <c r="F70" s="10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8"/>
      <c r="D71" s="127"/>
      <c r="E71" s="108"/>
      <c r="F71" s="10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8"/>
      <c r="D72" s="127"/>
      <c r="E72" s="108"/>
      <c r="F72" s="10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8"/>
      <c r="D73" s="127"/>
      <c r="E73" s="108"/>
      <c r="F73" s="10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8"/>
      <c r="D74" s="127"/>
      <c r="E74" s="108"/>
      <c r="F74" s="10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8"/>
      <c r="D75" s="127"/>
      <c r="E75" s="108"/>
      <c r="F75" s="10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8"/>
      <c r="D76" s="127"/>
      <c r="E76" s="108"/>
      <c r="F76" s="10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8"/>
      <c r="D77" s="127"/>
      <c r="E77" s="108"/>
      <c r="F77" s="10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8"/>
      <c r="D78" s="127"/>
      <c r="E78" s="108"/>
      <c r="F78" s="10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8"/>
      <c r="D79" s="127"/>
      <c r="E79" s="108"/>
      <c r="F79" s="10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8"/>
      <c r="D80" s="127"/>
      <c r="E80" s="108"/>
      <c r="F80" s="10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8"/>
      <c r="D81" s="127"/>
      <c r="E81" s="108"/>
      <c r="F81" s="10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8"/>
      <c r="D82" s="127"/>
      <c r="E82" s="108"/>
      <c r="F82" s="10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8"/>
      <c r="D83" s="127"/>
      <c r="E83" s="108"/>
      <c r="F83" s="10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8"/>
      <c r="D84" s="127"/>
      <c r="E84" s="108"/>
      <c r="F84" s="10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8"/>
      <c r="D85" s="127"/>
      <c r="E85" s="108"/>
      <c r="F85" s="10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8"/>
      <c r="D86" s="127"/>
      <c r="E86" s="108"/>
      <c r="F86" s="10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8"/>
      <c r="D87" s="127"/>
      <c r="E87" s="108"/>
      <c r="F87" s="10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8"/>
      <c r="D88" s="127"/>
      <c r="E88" s="108"/>
      <c r="F88" s="10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8"/>
      <c r="D89" s="127"/>
      <c r="E89" s="108"/>
      <c r="F89" s="10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8"/>
      <c r="D90" s="127"/>
      <c r="E90" s="108"/>
      <c r="F90" s="10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8"/>
      <c r="D91" s="127"/>
      <c r="E91" s="108"/>
      <c r="F91" s="10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8"/>
      <c r="D92" s="127"/>
      <c r="E92" s="108"/>
      <c r="F92" s="10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8"/>
      <c r="D93" s="127"/>
      <c r="E93" s="108"/>
      <c r="F93" s="10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8"/>
      <c r="D94" s="127"/>
      <c r="E94" s="108"/>
      <c r="F94" s="108"/>
      <c r="G94" s="16"/>
      <c r="H94" s="16"/>
      <c r="I94" s="11"/>
      <c r="J94" s="11"/>
      <c r="K94" s="11"/>
      <c r="L94" s="11"/>
      <c r="M94" s="11"/>
      <c r="N94" s="17"/>
      <c r="O94" s="17"/>
      <c r="P94" s="17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</sheetData>
  <sheetProtection algorithmName="SHA-512" hashValue="sT7X1gZHsOlT88eTddgP0Mrm89zf7IY4FfLrEx8jZDHeOPD2GxaAyj5oM8sPDiJrYBLssz658KIZXlM+WgpDNw==" saltValue="7Irzs4nCSWyFtv2WLImx4w==" spinCount="100000" sheet="1" objects="1" scenarios="1"/>
  <mergeCells count="15">
    <mergeCell ref="B15:G15"/>
    <mergeCell ref="R14:T14"/>
    <mergeCell ref="R13:T13"/>
    <mergeCell ref="B13:G13"/>
    <mergeCell ref="B14:H14"/>
    <mergeCell ref="B1:D1"/>
    <mergeCell ref="G5:H5"/>
    <mergeCell ref="U8:U11"/>
    <mergeCell ref="V8:V11"/>
    <mergeCell ref="M8:M11"/>
    <mergeCell ref="N8:N11"/>
    <mergeCell ref="O8:O11"/>
    <mergeCell ref="I8:I11"/>
    <mergeCell ref="J8:J11"/>
    <mergeCell ref="K8:K11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" xr:uid="{C9369DE5-2385-49FF-A754-5F8F05635E82}">
      <formula1>"ANO,NE"</formula1>
    </dataValidation>
    <dataValidation type="list" allowBlank="1" showInputMessage="1" showErrorMessage="1" sqref="E7:E11" xr:uid="{349A6282-9232-40B5-B155-0C95E3B5B228}">
      <formula1>"ks,bal,sada,m,"</formula1>
    </dataValidation>
  </dataValidations>
  <hyperlinks>
    <hyperlink ref="H6" location="'Výpočetní technika'!B14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2025-07-22T06:18:10Z</cp:lastPrinted>
  <dcterms:created xsi:type="dcterms:W3CDTF">2014-03-05T12:43:32Z</dcterms:created>
  <dcterms:modified xsi:type="dcterms:W3CDTF">2025-07-30T07:04:50Z</dcterms:modified>
</cp:coreProperties>
</file>